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Y:\CUENTA PUBLICA SIF 2021\HACIENDA 2021\"/>
    </mc:Choice>
  </mc:AlternateContent>
  <xr:revisionPtr revIDLastSave="0" documentId="13_ncr:1_{C71D24EC-EE57-4E0C-A0E3-B2C238E492C4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20370" yWindow="-2070" windowWidth="29040" windowHeight="15840" xr2:uid="{00000000-000D-0000-FFFF-FFFF00000000}"/>
  </bookViews>
  <sheets>
    <sheet name="ESF_DET" sheetId="1" r:id="rId1"/>
  </sheets>
  <definedNames>
    <definedName name="_xlnm.Print_Area" localSheetId="0">ESF_DET!$B$2:$G$96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" i="1" l="1"/>
  <c r="F68" i="1" s="1"/>
  <c r="G75" i="1"/>
  <c r="F75" i="1"/>
  <c r="G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<sst xmlns="http://schemas.openxmlformats.org/spreadsheetml/2006/main" count="128" uniqueCount="125">
  <si>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</si>
  <si>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</si>
  <si>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</si>
  <si>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</si>
  <si>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</si>
  <si>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</si>
  <si>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</si>
  <si>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</si>
  <si>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</si>
  <si>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</si>
  <si>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</si>
  <si>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</si>
  <si>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</si>
  <si>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</si>
  <si>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</si>
  <si>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</si>
  <si>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</si>
  <si>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</si>
  <si>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</si>
  <si>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</si>
  <si>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</si>
  <si>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</si>
  <si>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</si>
  <si>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</si>
  <si>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</si>
  <si>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</si>
  <si>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</si>
  <si>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</si>
  <si>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</si>
  <si>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</si>
  <si>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</si>
  <si>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</si>
  <si>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</si>
  <si>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</si>
  <si>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</si>
  <si>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</si>
  <si>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</si>
  <si>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</si>
  <si>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</si>
  <si>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</si>
  <si>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</si>
  <si>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</si>
  <si>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</si>
  <si>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</si>
  <si>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</si>
  <si>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</si>
  <si>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</si>
  <si>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</si>
  <si>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</si>
  <si>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</si>
  <si>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</si>
  <si>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</si>
  <si>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</si>
  <si>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</si>
  <si>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</si>
  <si>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</si>
  <si>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</si>
  <si>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</si>
  <si>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</si>
  <si>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</si>
  <si>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</si>
  <si>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</si>
  <si>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</si>
  <si>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</si>
  <si>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</si>
  <si>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</si>
  <si>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</si>
  <si>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</si>
  <si>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</si>
  <si>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</si>
  <si>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</si>
  <si>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</si>
  <si>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</si>
  <si>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</si>
  <si>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</si>
  <si>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</si>
  <si>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</si>
  <si>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</si>
  <si>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</si>
  <si>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</si>
  <si>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</si>
  <si>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</si>
  <si>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</si>
  <si>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</si>
  <si>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</si>
  <si>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</si>
  <si>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</si>
  <si>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</si>
  <si>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</si>
  <si>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</si>
  <si>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</si>
  <si>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</si>
  <si>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</si>
  <si>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</si>
  <si>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</si>
  <si>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</si>
  <si>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</si>
  <si>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</si>
  <si>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</si>
  <si>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</si>
  <si>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</si>
  <si>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</si>
  <si>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</si>
  <si>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</si>
  <si>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</si>
  <si>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</si>
  <si>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</si>
  <si>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</si>
  <si>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</si>
  <si>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</si>
  <si>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</si>
  <si>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</si>
  <si>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</si>
  <si>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</si>
  <si>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</si>
  <si>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</si>
  <si>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</si>
  <si>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</si>
  <si>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</si>
  <si>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</si>
  <si>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</si>
  <si>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</si>
  <si>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</si>
  <si>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Fideicomiso Estatal Para el Fomento de las Actividades Productivas en el Estado de Chihuahua</t>
  </si>
  <si>
    <t>Al 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</si>
</sst>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90</xdr:row>
      <xdr:rowOff>133349</xdr:rowOff>
    </xdr:from>
    <xdr:to>
      <xdr:col>1</xdr:col>
      <xdr:colOff>3058584</xdr:colOff>
      <xdr:row>93</xdr:row>
      <xdr:rowOff>133349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263A875-C5D4-4243-A3D5-2391B02EDEB3}"/>
            </a:ext>
          </a:extLst>
        </xdr:cNvPr>
        <xdr:cNvSpPr txBox="1"/>
      </xdr:nvSpPr>
      <xdr:spPr>
        <a:xfrm>
          <a:off x="412750" y="22210182"/>
          <a:ext cx="2963334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 Juan Roberto Martínez Araiza</a:t>
          </a:r>
        </a:p>
        <a:p>
          <a:r>
            <a:rPr lang="es-MX" sz="1100"/>
            <a:t>Director General Fidepaech</a:t>
          </a:r>
        </a:p>
      </xdr:txBody>
    </xdr:sp>
    <xdr:clientData/>
  </xdr:twoCellAnchor>
  <xdr:twoCellAnchor>
    <xdr:from>
      <xdr:col>4</xdr:col>
      <xdr:colOff>2196043</xdr:colOff>
      <xdr:row>90</xdr:row>
      <xdr:rowOff>69850</xdr:rowOff>
    </xdr:from>
    <xdr:to>
      <xdr:col>6</xdr:col>
      <xdr:colOff>751418</xdr:colOff>
      <xdr:row>94</xdr:row>
      <xdr:rowOff>155575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848912D-8B27-4747-8136-2689D6F5CF2B}"/>
            </a:ext>
          </a:extLst>
        </xdr:cNvPr>
        <xdr:cNvSpPr txBox="1"/>
      </xdr:nvSpPr>
      <xdr:spPr>
        <a:xfrm>
          <a:off x="7646460" y="22146683"/>
          <a:ext cx="2704041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 Grisel Esli Peralta Quiñones</a:t>
          </a:r>
        </a:p>
        <a:p>
          <a:r>
            <a:rPr lang="es-MX" sz="1100"/>
            <a:t>Jefa del Departamento Administrativo Fideapech</a:t>
          </a:r>
        </a:p>
      </xdr:txBody>
    </xdr:sp>
    <xdr:clientData/>
  </xdr:twoCellAnchor>
  <xdr:twoCellAnchor>
    <xdr:from>
      <xdr:col>1</xdr:col>
      <xdr:colOff>95250</xdr:colOff>
      <xdr:row>89</xdr:row>
      <xdr:rowOff>133350</xdr:rowOff>
    </xdr:from>
    <xdr:to>
      <xdr:col>2</xdr:col>
      <xdr:colOff>0</xdr:colOff>
      <xdr:row>89</xdr:row>
      <xdr:rowOff>158750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C3BB1EF-DAD0-49C6-9768-1590262A6FD9}"/>
            </a:ext>
          </a:extLst>
        </xdr:cNvPr>
        <xdr:cNvCxnSpPr/>
      </xdr:nvCxnSpPr>
      <xdr:spPr>
        <a:xfrm>
          <a:off x="412750" y="22019683"/>
          <a:ext cx="3069167" cy="2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2113491</xdr:colOff>
      <xdr:row>90</xdr:row>
      <xdr:rowOff>5292</xdr:rowOff>
    </xdr:from>
    <xdr:to>
      <xdr:col>6</xdr:col>
      <xdr:colOff>973667</xdr:colOff>
      <xdr:row>90</xdr:row>
      <xdr:rowOff>14817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B4F14B4-B5DF-461E-9166-179C7940AC6B}"/>
            </a:ext>
          </a:extLst>
        </xdr:cNvPr>
        <xdr:cNvCxnSpPr/>
      </xdr:nvCxnSpPr>
      <xdr:spPr>
        <a:xfrm flipV="1">
          <a:off x="7563908" y="22082125"/>
          <a:ext cx="300884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6" zoomScale="90" zoomScaleNormal="90" workbookViewId="0">
      <selection activeCell="H101" sqref="H10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192168382.94</v>
      </c>
      <c r="D9" s="20">
        <f>SUM(D10:D16)</f>
        <v>181198113.12000003</v>
      </c>
      <c r="E9" s="11" t="s">
        <v>9</v>
      </c>
      <c r="F9" s="20">
        <f>SUM(F10:F18)</f>
        <v>69805087.609999999</v>
      </c>
      <c r="G9" s="20">
        <f>SUM(G10:G18)</f>
        <v>64670641.479999997</v>
      </c>
    </row>
    <row r="10" spans="2:8" x14ac:dyDescent="0.25">
      <c r="B10" s="12" t="s">
        <v>10</v>
      </c>
      <c r="C10" s="26">
        <v>14521.12</v>
      </c>
      <c r="D10" s="26">
        <v>16480.46</v>
      </c>
      <c r="E10" s="13" t="s">
        <v>11</v>
      </c>
      <c r="F10" s="26">
        <v>0</v>
      </c>
      <c r="G10" s="26">
        <v>2832.96</v>
      </c>
    </row>
    <row r="11" spans="2:8" x14ac:dyDescent="0.25">
      <c r="B11" s="12" t="s">
        <v>12</v>
      </c>
      <c r="C11" s="26">
        <v>12155779.42</v>
      </c>
      <c r="D11" s="26">
        <v>20652461.34</v>
      </c>
      <c r="E11" s="13" t="s">
        <v>13</v>
      </c>
      <c r="F11" s="26">
        <v>4233659.37</v>
      </c>
      <c r="G11" s="26">
        <v>1630134.63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156626343.28999999</v>
      </c>
      <c r="D13" s="26">
        <v>152157432.21000001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3333333.33</v>
      </c>
      <c r="D14" s="26">
        <v>3333333.33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20038405.780000001</v>
      </c>
      <c r="D15" s="26">
        <v>5038405.78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428321.11</v>
      </c>
      <c r="G16" s="26">
        <v>874883.98</v>
      </c>
    </row>
    <row r="17" spans="2:7" ht="24" x14ac:dyDescent="0.25">
      <c r="B17" s="10" t="s">
        <v>24</v>
      </c>
      <c r="C17" s="20">
        <f>SUM(C18:C24)</f>
        <v>387102542.48000002</v>
      </c>
      <c r="D17" s="20">
        <f>SUM(D18:D24)</f>
        <v>480023679.28000003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65143107.130000003</v>
      </c>
      <c r="G18" s="26">
        <v>62162789.909999996</v>
      </c>
    </row>
    <row r="19" spans="2:7" x14ac:dyDescent="0.25">
      <c r="B19" s="12" t="s">
        <v>28</v>
      </c>
      <c r="C19" s="26">
        <v>325732881.25</v>
      </c>
      <c r="D19" s="26">
        <v>341042022.16000003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61303955.939999998</v>
      </c>
      <c r="D20" s="26">
        <v>138741332.24000001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65705.289999999994</v>
      </c>
      <c r="D21" s="26">
        <v>240324.88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-8330886.75</v>
      </c>
      <c r="D38" s="20">
        <f>SUM(D39:D40)</f>
        <v>-7887455.9900000002</v>
      </c>
      <c r="E38" s="11" t="s">
        <v>67</v>
      </c>
      <c r="F38" s="20">
        <f>SUM(F39:F41)</f>
        <v>1626985.47</v>
      </c>
      <c r="G38" s="20">
        <f>SUM(G39:G41)</f>
        <v>2904129.94</v>
      </c>
    </row>
    <row r="39" spans="2:7" ht="24" x14ac:dyDescent="0.25">
      <c r="B39" s="12" t="s">
        <v>68</v>
      </c>
      <c r="C39" s="26">
        <v>-8330886.75</v>
      </c>
      <c r="D39" s="26">
        <v>-7887455.9900000002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3786052.46</v>
      </c>
      <c r="D41" s="20">
        <f>SUM(D42:D45)</f>
        <v>1195795.71</v>
      </c>
      <c r="E41" s="13" t="s">
        <v>73</v>
      </c>
      <c r="F41" s="26">
        <v>1626985.47</v>
      </c>
      <c r="G41" s="26">
        <v>2904129.94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13039.86</v>
      </c>
      <c r="G42" s="20">
        <f>SUM(G43:G45)</f>
        <v>13039.86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3786052.46</v>
      </c>
      <c r="D44" s="26">
        <v>1195795.71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13039.86</v>
      </c>
      <c r="G45" s="26">
        <v>13039.86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574726091.13</v>
      </c>
      <c r="D47" s="20">
        <f>SUM(D41,D38,D37,D31,D25,D17,D9)</f>
        <v>654530132.12000012</v>
      </c>
      <c r="E47" s="14" t="s">
        <v>83</v>
      </c>
      <c r="F47" s="20">
        <f>SUM(F42,F38,F31,F27,F26,F23,F19,F9)</f>
        <v>71445112.939999998</v>
      </c>
      <c r="G47" s="20">
        <f>SUM(G42,G38,G31,G27,G26,G23,G19,G9)</f>
        <v>67587811.280000001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7837376.3799999999</v>
      </c>
      <c r="D53" s="26">
        <v>7860168.1200000001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4261816.96</v>
      </c>
      <c r="D54" s="26">
        <v>4340577.49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-5407683.75</v>
      </c>
      <c r="D55" s="26">
        <v>-4493195.1399999997</v>
      </c>
      <c r="E55" s="11" t="s">
        <v>97</v>
      </c>
      <c r="F55" s="26">
        <v>1336321.8700000001</v>
      </c>
      <c r="G55" s="26">
        <v>1181075.98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1336321.8700000001</v>
      </c>
      <c r="G57" s="20">
        <f>SUM(G50:G55)</f>
        <v>1181075.98</v>
      </c>
    </row>
    <row r="58" spans="2:7" x14ac:dyDescent="0.25">
      <c r="B58" s="10" t="s">
        <v>101</v>
      </c>
      <c r="C58" s="26">
        <v>113778391</v>
      </c>
      <c r="D58" s="26">
        <v>113778391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72781434.810000002</v>
      </c>
      <c r="G59" s="20">
        <f>SUM(G47,G57)</f>
        <v>68768887.260000005</v>
      </c>
    </row>
    <row r="60" spans="2:7" ht="24" x14ac:dyDescent="0.25">
      <c r="B60" s="4" t="s">
        <v>103</v>
      </c>
      <c r="C60" s="20">
        <f>SUM(C50:C58)</f>
        <v>120469900.59</v>
      </c>
      <c r="D60" s="20">
        <f>SUM(D50:D58)</f>
        <v>121485941.47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695195991.72000003</v>
      </c>
      <c r="D62" s="20">
        <f>SUM(D47,D60)</f>
        <v>776016073.59000015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529096924.32999998</v>
      </c>
      <c r="G63" s="20">
        <f>SUM(G64:G66)</f>
        <v>542466927.57000005</v>
      </c>
    </row>
    <row r="64" spans="2:7" x14ac:dyDescent="0.25">
      <c r="B64" s="15"/>
      <c r="C64" s="23"/>
      <c r="D64" s="23"/>
      <c r="E64" s="11" t="s">
        <v>107</v>
      </c>
      <c r="F64" s="26">
        <v>520948483.62</v>
      </c>
      <c r="G64" s="26">
        <v>534318486.86000001</v>
      </c>
    </row>
    <row r="65" spans="2:7" x14ac:dyDescent="0.25">
      <c r="B65" s="15"/>
      <c r="C65" s="23"/>
      <c r="D65" s="23"/>
      <c r="E65" s="11" t="s">
        <v>108</v>
      </c>
      <c r="F65" s="26">
        <v>8148440.71</v>
      </c>
      <c r="G65" s="26">
        <v>8148440.71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93317632.579999998</v>
      </c>
      <c r="G68" s="20">
        <f>SUM(G69:G73)</f>
        <v>164783258.75999999</v>
      </c>
    </row>
    <row r="69" spans="2:7" x14ac:dyDescent="0.25">
      <c r="B69" s="15"/>
      <c r="C69" s="23"/>
      <c r="D69" s="23"/>
      <c r="E69" s="11" t="s">
        <v>111</v>
      </c>
      <c r="F69" s="26">
        <v>-27789242.91</v>
      </c>
      <c r="G69" s="26">
        <v>76067513.219999999</v>
      </c>
    </row>
    <row r="70" spans="2:7" x14ac:dyDescent="0.25">
      <c r="B70" s="15"/>
      <c r="C70" s="23"/>
      <c r="D70" s="23"/>
      <c r="E70" s="11" t="s">
        <v>112</v>
      </c>
      <c r="F70" s="26">
        <f>130136745.99-578.98</f>
        <v>130136167.00999999</v>
      </c>
      <c r="G70" s="26">
        <v>88908354.420000002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-9029291.5199999996</v>
      </c>
      <c r="G73" s="26">
        <v>-192608.88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622414556.90999997</v>
      </c>
      <c r="G79" s="20">
        <f>SUM(G63,G68,G75)</f>
        <v>707250186.33000004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695195991.72000003</v>
      </c>
      <c r="G81" s="20">
        <f>SUM(G59,G79)</f>
        <v>776019073.59000003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/>
    <row r="91" spans="2:7" s="29" customFormat="1" x14ac:dyDescent="0.25"/>
    <row r="92" spans="2:7" s="29" customFormat="1" x14ac:dyDescent="0.25"/>
    <row r="93" spans="2:7" s="29" customFormat="1" x14ac:dyDescent="0.25"/>
    <row r="94" spans="2:7" s="29" customFormat="1" x14ac:dyDescent="0.25"/>
    <row r="95" spans="2:7" s="29" customFormat="1" x14ac:dyDescent="0.25"/>
    <row r="96" spans="2:7" s="29" customFormat="1" x14ac:dyDescent="0.25"/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Jorge-Erives</cp:lastModifiedBy>
  <cp:lastPrinted>2022-02-02T17:51:58Z</cp:lastPrinted>
  <dcterms:created xsi:type="dcterms:W3CDTF">2020-01-08T19:54:23Z</dcterms:created>
  <dcterms:modified xsi:type="dcterms:W3CDTF">2022-02-02T17:52:53Z</dcterms:modified>
</cp:coreProperties>
</file>